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<sst xmlns="http://schemas.openxmlformats.org/spreadsheetml/2006/main" count="206" uniqueCount="131">
  <si>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</si>
  <si>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</si>
  <si>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</si>
  <si>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</si>
  <si>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</si>
  <si>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</si>
  <si>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</si>
  <si>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</si>
  <si>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</si>
  <si>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</si>
  <si>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</si>
  <si>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</si>
  <si>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</si>
  <si>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</si>
  <si>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</si>
  <si>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</si>
  <si>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</si>
  <si>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</si>
  <si>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</si>
  <si>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</si>
  <si>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</si>
  <si>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</si>
  <si>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</si>
  <si>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</si>
  <si>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</si>
  <si>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</si>
  <si>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</si>
  <si>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</si>
  <si>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</si>
  <si>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</si>
  <si>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</si>
  <si>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</si>
  <si>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</si>
  <si>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</si>
  <si>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</si>
  <si>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</si>
  <si>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</si>
  <si>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</si>
  <si>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</si>
  <si>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</si>
  <si>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</si>
  <si>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</si>
  <si>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</si>
  <si>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</si>
  <si>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</si>
  <si>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</si>
  <si>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</si>
  <si>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</si>
  <si>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</si>
  <si>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</si>
  <si>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</si>
  <si>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</si>
  <si>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</si>
  <si>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</si>
  <si>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</si>
  <si>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</si>
  <si>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</si>
  <si>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</si>
  <si>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</si>
  <si>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</si>
  <si>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</si>
  <si>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</si>
  <si>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</si>
  <si>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</si>
  <si>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</si>
  <si>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</si>
  <si>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</si>
  <si>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</si>
  <si>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</si>
  <si>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</si>
  <si>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</si>
  <si>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</si>
  <si>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</si>
  <si>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</si>
  <si>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</si>
  <si>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</si>
  <si>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</si>
  <si>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</si>
  <si>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</si>
  <si>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</si>
  <si>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</si>
  <si>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</si>
  <si>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</si>
  <si>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</si>
  <si>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</si>
  <si>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</si>
  <si>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</si>
  <si>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</si>
  <si>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</si>
  <si>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</si>
  <si>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</si>
  <si>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</si>
  <si>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</si>
  <si>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</si>
  <si>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</si>
  <si>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</si>
  <si>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</si>
  <si>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</si>
  <si>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</si>
  <si>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</si>
  <si>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</si>
  <si>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</si>
  <si>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</si>
  <si>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</si>
  <si>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</si>
  <si>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</si>
  <si>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</si>
  <si>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</si>
  <si>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</si>
  <si>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</si>
  <si>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</si>
  <si>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</si>
  <si>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</si>
  <si>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</si>
  <si>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</si>
  <si>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</si>
  <si>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</si>
  <si>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</si>
  <si>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</si>
  <si>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</si>
  <si>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</si>
  <si>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</si>
  <si>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</si>
  <si>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</si>
  <si>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</si>
  <si>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2019-2020</t>
  </si>
  <si>
    <t>Summary of Votes cast during the F.Y. 2019-2020</t>
  </si>
  <si>
    <t>IL&amp;FS Mutual Fund Infrastructure Debt Fund : Net Average Assets Under Management (AAUM) as on 31 August,2019 (All Figure in Rs. Crore)</t>
  </si>
  <si>
    <t>Table showing State wise /Union Territory wise contribution to AAUM of category of schemes as on 31-Aug-2019</t>
  </si>
  <si>
    <t>T30</t>
  </si>
  <si>
    <t>B30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</si>
</sst>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175" fontId="0" fillId="0" borderId="0" xfId="0" applyNumberForma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5" sqref="B1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5" t="s">
        <v>77</v>
      </c>
      <c r="B1" s="74" t="s">
        <v>30</v>
      </c>
      <c r="C1" s="76" t="s">
        <v>127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6"/>
      <c r="B2" s="75"/>
      <c r="C2" s="65" t="s">
        <v>29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25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26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79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6"/>
      <c r="B3" s="75"/>
      <c r="C3" s="68" t="s">
        <v>129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130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129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130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129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130</v>
      </c>
      <c r="BB3" s="69"/>
      <c r="BC3" s="69"/>
      <c r="BD3" s="69"/>
      <c r="BE3" s="69"/>
      <c r="BF3" s="69"/>
      <c r="BG3" s="69"/>
      <c r="BH3" s="69"/>
      <c r="BI3" s="69"/>
      <c r="BJ3" s="70"/>
      <c r="BK3" s="80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6"/>
      <c r="B4" s="75"/>
      <c r="C4" s="59" t="s">
        <v>36</v>
      </c>
      <c r="D4" s="60"/>
      <c r="E4" s="60"/>
      <c r="F4" s="60"/>
      <c r="G4" s="61"/>
      <c r="H4" s="62" t="s">
        <v>37</v>
      </c>
      <c r="I4" s="63"/>
      <c r="J4" s="63"/>
      <c r="K4" s="63"/>
      <c r="L4" s="64"/>
      <c r="M4" s="59" t="s">
        <v>36</v>
      </c>
      <c r="N4" s="60"/>
      <c r="O4" s="60"/>
      <c r="P4" s="60"/>
      <c r="Q4" s="61"/>
      <c r="R4" s="62" t="s">
        <v>37</v>
      </c>
      <c r="S4" s="63"/>
      <c r="T4" s="63"/>
      <c r="U4" s="63"/>
      <c r="V4" s="64"/>
      <c r="W4" s="59" t="s">
        <v>36</v>
      </c>
      <c r="X4" s="60"/>
      <c r="Y4" s="60"/>
      <c r="Z4" s="60"/>
      <c r="AA4" s="61"/>
      <c r="AB4" s="62" t="s">
        <v>37</v>
      </c>
      <c r="AC4" s="63"/>
      <c r="AD4" s="63"/>
      <c r="AE4" s="63"/>
      <c r="AF4" s="64"/>
      <c r="AG4" s="59" t="s">
        <v>36</v>
      </c>
      <c r="AH4" s="60"/>
      <c r="AI4" s="60"/>
      <c r="AJ4" s="60"/>
      <c r="AK4" s="61"/>
      <c r="AL4" s="62" t="s">
        <v>37</v>
      </c>
      <c r="AM4" s="63"/>
      <c r="AN4" s="63"/>
      <c r="AO4" s="63"/>
      <c r="AP4" s="64"/>
      <c r="AQ4" s="59" t="s">
        <v>36</v>
      </c>
      <c r="AR4" s="60"/>
      <c r="AS4" s="60"/>
      <c r="AT4" s="60"/>
      <c r="AU4" s="61"/>
      <c r="AV4" s="62" t="s">
        <v>37</v>
      </c>
      <c r="AW4" s="63"/>
      <c r="AX4" s="63"/>
      <c r="AY4" s="63"/>
      <c r="AZ4" s="64"/>
      <c r="BA4" s="59" t="s">
        <v>36</v>
      </c>
      <c r="BB4" s="60"/>
      <c r="BC4" s="60"/>
      <c r="BD4" s="60"/>
      <c r="BE4" s="61"/>
      <c r="BF4" s="62" t="s">
        <v>37</v>
      </c>
      <c r="BG4" s="63"/>
      <c r="BH4" s="63"/>
      <c r="BI4" s="63"/>
      <c r="BJ4" s="64"/>
      <c r="BK4" s="80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6"/>
      <c r="B5" s="75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1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</row>
    <row r="7" spans="1:63" ht="12.75">
      <c r="A7" s="25" t="s">
        <v>78</v>
      </c>
      <c r="B7" s="34" t="s">
        <v>12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3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25"/>
      <c r="B20" s="35" t="s">
        <v>124</v>
      </c>
      <c r="C20" s="20"/>
      <c r="D20" s="4">
        <v>264.8443199751839</v>
      </c>
      <c r="E20" s="4"/>
      <c r="F20" s="4"/>
      <c r="G20" s="21"/>
      <c r="H20" s="20"/>
      <c r="I20" s="4"/>
      <c r="J20" s="50">
        <v>1468.765763263352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49.16196117752464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42.82068778532819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3.471947658269854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1829.0646798596586</v>
      </c>
    </row>
    <row r="21" spans="1:63" ht="12.75">
      <c r="A21" s="25"/>
      <c r="B21" s="35" t="s">
        <v>93</v>
      </c>
      <c r="C21" s="20"/>
      <c r="D21" s="4">
        <f>SUM(D20)</f>
        <v>264.8443199751839</v>
      </c>
      <c r="E21" s="4"/>
      <c r="F21" s="4"/>
      <c r="G21" s="21"/>
      <c r="H21" s="20"/>
      <c r="I21" s="4"/>
      <c r="J21" s="50">
        <f>SUM(J20)</f>
        <v>1468.765763263352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49.16196117752464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42.82068778532819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3.471947658269854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1829.0646798596586</v>
      </c>
    </row>
    <row r="22" spans="1:63" ht="12.75">
      <c r="A22" s="25" t="s">
        <v>84</v>
      </c>
      <c r="B22" s="34" t="s">
        <v>14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25" t="s">
        <v>1</v>
      </c>
      <c r="B27" s="33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6" customFormat="1" ht="12.75">
      <c r="A28" s="25" t="s">
        <v>78</v>
      </c>
      <c r="B28" s="34" t="s">
        <v>2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25" t="s">
        <v>16</v>
      </c>
      <c r="B36" s="33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25" t="s">
        <v>78</v>
      </c>
      <c r="B37" s="34" t="s">
        <v>17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25" t="s">
        <v>4</v>
      </c>
      <c r="B41" s="33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25" t="s">
        <v>78</v>
      </c>
      <c r="B42" s="34" t="s">
        <v>18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25" t="s">
        <v>20</v>
      </c>
      <c r="B50" s="33" t="s">
        <v>21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25" t="s">
        <v>78</v>
      </c>
      <c r="B51" s="34" t="s">
        <v>22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3" ht="12.75">
      <c r="A55" s="25"/>
      <c r="B55" s="39" t="s">
        <v>101</v>
      </c>
      <c r="C55" s="31"/>
      <c r="D55" s="31">
        <f>SUM(D21)</f>
        <v>264.8443199751839</v>
      </c>
      <c r="E55" s="31"/>
      <c r="F55" s="31"/>
      <c r="G55" s="31"/>
      <c r="H55" s="31"/>
      <c r="I55" s="31"/>
      <c r="J55" s="31">
        <f>SUM(J21)</f>
        <v>1468.765763263352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49.16196117752464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42.82068778532819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3.471947658269854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1829.0646798596586</v>
      </c>
    </row>
    <row r="56" spans="1:63" ht="4.5" customHeight="1">
      <c r="A56" s="25"/>
      <c r="B56" s="39"/>
      <c r="C56" s="8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88"/>
    </row>
    <row r="57" spans="1:63" ht="14.25" customHeight="1">
      <c r="A57" s="25" t="s">
        <v>5</v>
      </c>
      <c r="B57" s="40" t="s">
        <v>24</v>
      </c>
      <c r="C57" s="8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88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9" t="s">
        <v>128</v>
      </c>
      <c r="C2" s="83"/>
      <c r="D2" s="83"/>
      <c r="E2" s="83"/>
      <c r="F2" s="83"/>
      <c r="G2" s="83"/>
      <c r="H2" s="83"/>
      <c r="I2" s="83"/>
      <c r="J2" s="83"/>
      <c r="K2" s="83"/>
      <c r="L2" s="90"/>
    </row>
    <row r="3" spans="2:12" ht="12.75">
      <c r="B3" s="89" t="s">
        <v>123</v>
      </c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>
        <v>15.73701683134951</v>
      </c>
      <c r="F6" s="4"/>
      <c r="G6" s="4"/>
      <c r="H6" s="4"/>
      <c r="I6" s="4"/>
      <c r="J6" s="4"/>
      <c r="K6" s="4">
        <f>E6</f>
        <v>15.73701683134951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23.146317721799026</v>
      </c>
      <c r="F8" s="4"/>
      <c r="G8" s="4"/>
      <c r="H8" s="4"/>
      <c r="I8" s="4"/>
      <c r="J8" s="4"/>
      <c r="K8" s="4">
        <f>E8</f>
        <v>23.146317721799026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11.667405687684049</v>
      </c>
      <c r="F11" s="4"/>
      <c r="G11" s="4"/>
      <c r="H11" s="4"/>
      <c r="I11" s="4"/>
      <c r="J11" s="4"/>
      <c r="K11" s="50">
        <f>E11</f>
        <v>11.667405687684049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5.786579430449756</v>
      </c>
      <c r="F14" s="4"/>
      <c r="G14" s="4"/>
      <c r="H14" s="4"/>
      <c r="I14" s="4"/>
      <c r="J14" s="4"/>
      <c r="K14" s="4">
        <f>E14</f>
        <v>5.786579430449756</v>
      </c>
      <c r="L14" s="4"/>
    </row>
    <row r="15" spans="2:12" ht="12.75">
      <c r="B15" s="27">
        <v>11</v>
      </c>
      <c r="C15" s="29" t="s">
        <v>51</v>
      </c>
      <c r="D15" s="29"/>
      <c r="E15" s="4">
        <v>24.41936519649797</v>
      </c>
      <c r="F15" s="4"/>
      <c r="G15" s="4"/>
      <c r="H15" s="4"/>
      <c r="I15" s="4"/>
      <c r="J15" s="4"/>
      <c r="K15" s="4">
        <f>E15</f>
        <v>24.41936519649797</v>
      </c>
      <c r="L15" s="4"/>
    </row>
    <row r="16" spans="2:12" ht="12.75">
      <c r="B16" s="27">
        <v>12</v>
      </c>
      <c r="C16" s="29" t="s">
        <v>52</v>
      </c>
      <c r="D16" s="29"/>
      <c r="E16" s="53">
        <v>123.95443339006704</v>
      </c>
      <c r="F16" s="4"/>
      <c r="G16" s="4"/>
      <c r="H16" s="4"/>
      <c r="I16" s="4"/>
      <c r="J16" s="4"/>
      <c r="K16" s="50">
        <f>E16</f>
        <v>123.95443339006704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>
        <v>9.02706391150162</v>
      </c>
      <c r="F19" s="4"/>
      <c r="G19" s="4"/>
      <c r="H19" s="4"/>
      <c r="I19" s="4"/>
      <c r="J19" s="4"/>
      <c r="K19" s="4">
        <f>E19</f>
        <v>9.02706391150162</v>
      </c>
      <c r="L19" s="4"/>
    </row>
    <row r="20" spans="2:12" ht="12.75">
      <c r="B20" s="27">
        <v>16</v>
      </c>
      <c r="C20" s="29" t="s">
        <v>56</v>
      </c>
      <c r="D20" s="29"/>
      <c r="E20" s="55">
        <v>13.887790633079415</v>
      </c>
      <c r="F20" s="4"/>
      <c r="G20" s="4"/>
      <c r="H20" s="4"/>
      <c r="I20" s="4"/>
      <c r="J20" s="4"/>
      <c r="K20" s="4">
        <f>E20</f>
        <v>13.887790633079415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1.157315886089951</v>
      </c>
      <c r="F23" s="4"/>
      <c r="G23" s="4"/>
      <c r="H23" s="4"/>
      <c r="I23" s="4"/>
      <c r="J23" s="4"/>
      <c r="K23" s="4">
        <f>E23</f>
        <v>1.157315886089951</v>
      </c>
      <c r="L23" s="4"/>
    </row>
    <row r="24" spans="2:12" ht="12.75">
      <c r="B24" s="27">
        <v>20</v>
      </c>
      <c r="C24" s="29" t="s">
        <v>60</v>
      </c>
      <c r="D24" s="29"/>
      <c r="E24" s="53">
        <v>1400.0762611437178</v>
      </c>
      <c r="F24" s="4"/>
      <c r="G24" s="4"/>
      <c r="H24" s="4"/>
      <c r="I24" s="4"/>
      <c r="J24" s="4"/>
      <c r="K24" s="50">
        <f>E24</f>
        <v>1400.0762611437178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99.14556112387766</v>
      </c>
      <c r="F29" s="4"/>
      <c r="G29" s="4"/>
      <c r="H29" s="4"/>
      <c r="I29" s="4"/>
      <c r="J29" s="4"/>
      <c r="K29" s="50">
        <f>E29</f>
        <v>99.14556112387766</v>
      </c>
      <c r="L29" s="4"/>
    </row>
    <row r="30" spans="2:12" ht="12.75">
      <c r="B30" s="27">
        <v>26</v>
      </c>
      <c r="C30" s="29" t="s">
        <v>66</v>
      </c>
      <c r="D30" s="29"/>
      <c r="E30" s="57">
        <v>1.157315886089951</v>
      </c>
      <c r="F30" s="4"/>
      <c r="G30" s="4"/>
      <c r="H30" s="4"/>
      <c r="I30" s="4"/>
      <c r="J30" s="4"/>
      <c r="K30" s="4">
        <f>E30</f>
        <v>1.157315886089951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2.314631772179902</v>
      </c>
      <c r="F33" s="4"/>
      <c r="G33" s="4"/>
      <c r="H33" s="4"/>
      <c r="I33" s="4"/>
      <c r="J33" s="4"/>
      <c r="K33" s="4">
        <f>E33</f>
        <v>2.314631772179902</v>
      </c>
      <c r="L33" s="4"/>
    </row>
    <row r="34" spans="2:12" ht="12.75">
      <c r="B34" s="27">
        <v>30</v>
      </c>
      <c r="C34" s="29" t="s">
        <v>69</v>
      </c>
      <c r="D34" s="29"/>
      <c r="E34" s="54">
        <v>2.314631772179902</v>
      </c>
      <c r="F34" s="4"/>
      <c r="G34" s="4"/>
      <c r="H34" s="4"/>
      <c r="I34" s="4"/>
      <c r="J34" s="4"/>
      <c r="K34" s="4">
        <f>E34</f>
        <v>2.314631772179902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68.41954238284934</v>
      </c>
      <c r="F36" s="4"/>
      <c r="G36" s="4"/>
      <c r="H36" s="4"/>
      <c r="I36" s="4"/>
      <c r="J36" s="4"/>
      <c r="K36" s="50">
        <f>E36</f>
        <v>68.41954238284934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1.157315886089951</v>
      </c>
      <c r="F38" s="4"/>
      <c r="G38" s="4"/>
      <c r="H38" s="4"/>
      <c r="I38" s="4"/>
      <c r="J38" s="4"/>
      <c r="K38" s="50">
        <f>E38</f>
        <v>1.157315886089951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25.696131204156597</v>
      </c>
      <c r="F40" s="4"/>
      <c r="G40" s="4"/>
      <c r="H40" s="4"/>
      <c r="I40" s="4"/>
      <c r="J40" s="4"/>
      <c r="K40" s="50">
        <f>E40</f>
        <v>25.696131204156597</v>
      </c>
      <c r="L40" s="4"/>
    </row>
    <row r="41" spans="2:12" ht="15">
      <c r="B41" s="30" t="s">
        <v>11</v>
      </c>
      <c r="C41" s="4"/>
      <c r="D41" s="4"/>
      <c r="E41" s="52">
        <f>SUM(E1:E40)</f>
        <v>1829.0646798596592</v>
      </c>
      <c r="F41" s="4"/>
      <c r="G41" s="4"/>
      <c r="H41" s="4"/>
      <c r="I41" s="4"/>
      <c r="J41" s="4"/>
      <c r="K41" s="52">
        <f>SUM(K1:K40)</f>
        <v>1829.0646798596592</v>
      </c>
      <c r="L41" s="4"/>
    </row>
    <row r="42" ht="12.75">
      <c r="B42" t="s">
        <v>91</v>
      </c>
    </row>
    <row r="45" ht="12.75">
      <c r="E45" s="58"/>
    </row>
    <row r="47" ht="12.75">
      <c r="E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91" t="s">
        <v>125</v>
      </c>
      <c r="B2" s="92"/>
      <c r="C2" s="92"/>
      <c r="D2" s="92"/>
      <c r="E2" s="92"/>
      <c r="F2" s="92"/>
      <c r="G2" s="92"/>
      <c r="H2" s="93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91" t="s">
        <v>125</v>
      </c>
      <c r="B7" s="92"/>
      <c r="C7" s="92"/>
      <c r="D7" s="92"/>
      <c r="E7" s="92"/>
      <c r="F7" s="92"/>
      <c r="G7" s="92"/>
      <c r="H7" s="92"/>
      <c r="I7" s="94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95" t="s">
        <v>126</v>
      </c>
      <c r="B12" s="96"/>
      <c r="C12" s="96"/>
      <c r="D12" s="96"/>
      <c r="E12" s="96"/>
      <c r="F12" s="97"/>
    </row>
    <row r="13" spans="1:6" ht="27" customHeight="1" thickBot="1">
      <c r="A13" s="98" t="s">
        <v>112</v>
      </c>
      <c r="B13" s="98" t="s">
        <v>111</v>
      </c>
      <c r="C13" s="98" t="s">
        <v>113</v>
      </c>
      <c r="D13" s="100" t="s">
        <v>114</v>
      </c>
      <c r="E13" s="101"/>
      <c r="F13" s="102"/>
    </row>
    <row r="14" spans="1:6" ht="15" thickBot="1">
      <c r="A14" s="99"/>
      <c r="B14" s="99"/>
      <c r="C14" s="99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2019-09-11T12:12:29Z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